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<sst xmlns="http://schemas.openxmlformats.org/spreadsheetml/2006/main" count="194" uniqueCount="103">
  <si>
    <t>Por.č.:</t>
  </si>
  <si>
    <t>Dodávateľ:</t>
  </si>
  <si>
    <t>IČO:</t>
  </si>
  <si>
    <t>Číslo faktúry:</t>
  </si>
  <si>
    <t>Objednávka/zmluva</t>
  </si>
  <si>
    <t>Suma bez DPH:</t>
  </si>
  <si>
    <t>Suma s DPH</t>
  </si>
  <si>
    <t>Predmet fakturácie:</t>
  </si>
  <si>
    <t>Dátum zdan.plnenia:</t>
  </si>
  <si>
    <t>Došla:</t>
  </si>
  <si>
    <t>Splatná:</t>
  </si>
  <si>
    <t>Uhradená:</t>
  </si>
  <si>
    <t>Poznámka</t>
  </si>
  <si>
    <t>zmluva</t>
  </si>
  <si>
    <t>ŠJ Belehradská 21</t>
  </si>
  <si>
    <t>objednávka</t>
  </si>
  <si>
    <t>SPP</t>
  </si>
  <si>
    <t>VVS</t>
  </si>
  <si>
    <t>Slovak telekom, a.s.</t>
  </si>
  <si>
    <t>TEHO</t>
  </si>
  <si>
    <t>31.5.</t>
  </si>
  <si>
    <t>18.5.</t>
  </si>
  <si>
    <t xml:space="preserve">Martin Juhás </t>
  </si>
  <si>
    <t>SSŠ</t>
  </si>
  <si>
    <t>spracovanie PaM a účtovníctva</t>
  </si>
  <si>
    <t>hotovosť</t>
  </si>
  <si>
    <t xml:space="preserve"> Jún</t>
  </si>
  <si>
    <t>GENERALI</t>
  </si>
  <si>
    <t>poistné 6.-9.2016</t>
  </si>
  <si>
    <t>1.6.</t>
  </si>
  <si>
    <t>21.6.</t>
  </si>
  <si>
    <t>7.6.</t>
  </si>
  <si>
    <t>Mesto Košice</t>
  </si>
  <si>
    <t>00691135.</t>
  </si>
  <si>
    <t>rozhodnutie</t>
  </si>
  <si>
    <t>komunálny odpad</t>
  </si>
  <si>
    <t>16.3.</t>
  </si>
  <si>
    <t>30.6.</t>
  </si>
  <si>
    <t>stravovanie zamestnancov</t>
  </si>
  <si>
    <t>2.6.</t>
  </si>
  <si>
    <t>20.6.</t>
  </si>
  <si>
    <t>záloha 6/2016</t>
  </si>
  <si>
    <t>3.6.</t>
  </si>
  <si>
    <t>15.6.</t>
  </si>
  <si>
    <t>02061601.</t>
  </si>
  <si>
    <t>servis kopír.zariadenia</t>
  </si>
  <si>
    <t>9.6.</t>
  </si>
  <si>
    <t>BPMK</t>
  </si>
  <si>
    <t>revízia plynových zariadení</t>
  </si>
  <si>
    <t>6.6.</t>
  </si>
  <si>
    <t>13.6.</t>
  </si>
  <si>
    <t>INSEKT</t>
  </si>
  <si>
    <t>32/16</t>
  </si>
  <si>
    <t>dezinsekcia ZŠ a ŠJ</t>
  </si>
  <si>
    <t>vodné, stočné</t>
  </si>
  <si>
    <t>29.5.</t>
  </si>
  <si>
    <t>Slovenská pošta</t>
  </si>
  <si>
    <t>predplatné Vychovávateľ</t>
  </si>
  <si>
    <t>17.6.</t>
  </si>
  <si>
    <t xml:space="preserve">poplatky a paušál ZŠ </t>
  </si>
  <si>
    <t xml:space="preserve">poplatky a paušál ŠJ  </t>
  </si>
  <si>
    <t>CORTEC s.r.o.</t>
  </si>
  <si>
    <t>disk na krájač / ŠJ /</t>
  </si>
  <si>
    <t>16.6.</t>
  </si>
  <si>
    <t>23.6.</t>
  </si>
  <si>
    <t>RAABE</t>
  </si>
  <si>
    <t>aktualizácia Dokumentácia ZŠ</t>
  </si>
  <si>
    <t>8.6.</t>
  </si>
  <si>
    <t>22.6.</t>
  </si>
  <si>
    <t>poplatky a paušál ZŠ mobil</t>
  </si>
  <si>
    <t>27.6.</t>
  </si>
  <si>
    <t>poplatky a paušál ŠJ mobil</t>
  </si>
  <si>
    <t>VENSKÝ Jozef</t>
  </si>
  <si>
    <t>23/16</t>
  </si>
  <si>
    <t>revízia telocvičného náradia</t>
  </si>
  <si>
    <t>10.6.</t>
  </si>
  <si>
    <t>vyúčtovanie 5/2016</t>
  </si>
  <si>
    <t>PROMET Trans, s.r.o.</t>
  </si>
  <si>
    <t>215/06/16</t>
  </si>
  <si>
    <t>pobyt žiakov v ŠvP</t>
  </si>
  <si>
    <t>20.7.</t>
  </si>
  <si>
    <t>ŠEVT</t>
  </si>
  <si>
    <t>školské tlačivá</t>
  </si>
  <si>
    <t>1.7.</t>
  </si>
  <si>
    <t>Vladimír Jurko-JURTEX</t>
  </si>
  <si>
    <t>pracovné odevy ŠJ</t>
  </si>
  <si>
    <t>LD-UNI</t>
  </si>
  <si>
    <t>vybavenie ŠJ</t>
  </si>
  <si>
    <t>8.7.</t>
  </si>
  <si>
    <t>Datacomp s.r.o.</t>
  </si>
  <si>
    <t>PF-161721</t>
  </si>
  <si>
    <t>vybavenie triedy IT technológiou</t>
  </si>
  <si>
    <t>28.6.</t>
  </si>
  <si>
    <t>29.6.</t>
  </si>
  <si>
    <t>12.7.</t>
  </si>
  <si>
    <t>sponzorsky</t>
  </si>
  <si>
    <t>LE CHEQUE DEJEUNER</t>
  </si>
  <si>
    <t>RELAX kupóny</t>
  </si>
  <si>
    <t>6.7.</t>
  </si>
  <si>
    <t>SF</t>
  </si>
  <si>
    <t>úhrada 6.700€</t>
  </si>
  <si>
    <t>PAPIERSERVIS</t>
  </si>
  <si>
    <t>čistiace prostriedky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</si>
</sst>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0" fontId="36" fillId="0" borderId="0" xfId="0" applyNumberFormat="1" applyFont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/>
    </xf>
    <xf numFmtId="2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 horizontal="center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2" xfId="0" applyNumberFormat="1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37" fillId="0" borderId="10" xfId="0" applyFont="1" applyFill="1" applyBorder="1" applyAlignment="1">
      <alignment/>
    </xf>
    <xf numFmtId="16" fontId="37" fillId="0" borderId="10" xfId="0" applyNumberFormat="1" applyFont="1" applyBorder="1" applyAlignment="1">
      <alignment/>
    </xf>
    <xf numFmtId="17" fontId="36" fillId="0" borderId="0" xfId="0" applyNumberFormat="1" applyFont="1" applyAlignment="1">
      <alignment/>
    </xf>
    <xf numFmtId="0" fontId="37" fillId="0" borderId="10" xfId="0" applyNumberFormat="1" applyFont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C1">
      <selection activeCell="H29" sqref="H29"/>
    </sheetView>
  </sheetViews>
  <sheetFormatPr defaultColWidth="9.140625" defaultRowHeight="15"/>
  <cols>
    <col min="2" max="2" width="21.57421875" style="0" customWidth="1"/>
    <col min="3" max="3" width="13.7109375" style="0" customWidth="1"/>
    <col min="4" max="4" width="15.00390625" style="0" customWidth="1"/>
    <col min="5" max="5" width="20.421875" style="0" customWidth="1"/>
    <col min="6" max="6" width="14.8515625" style="0" customWidth="1"/>
    <col min="7" max="7" width="12.421875" style="0" customWidth="1"/>
    <col min="8" max="8" width="38.421875" style="0" customWidth="1"/>
    <col min="9" max="9" width="20.140625" style="0" customWidth="1"/>
    <col min="12" max="12" width="12.57421875" style="0" customWidth="1"/>
    <col min="13" max="13" width="14.421875" style="0" customWidth="1"/>
  </cols>
  <sheetData>
    <row r="1" spans="1:13" ht="15.75">
      <c r="A1" s="10" t="s">
        <v>26</v>
      </c>
      <c r="B1" s="18"/>
      <c r="C1" s="5"/>
      <c r="D1" s="7"/>
      <c r="E1" s="7"/>
      <c r="F1" s="7"/>
      <c r="G1" s="7"/>
      <c r="H1" s="2"/>
      <c r="I1" s="2"/>
      <c r="J1" s="2"/>
      <c r="K1" s="2"/>
      <c r="L1" s="2"/>
      <c r="M1" s="2"/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5" t="s">
        <v>12</v>
      </c>
    </row>
    <row r="4" spans="1:13" ht="15.75">
      <c r="A4" s="3">
        <v>92</v>
      </c>
      <c r="B4" s="3" t="s">
        <v>27</v>
      </c>
      <c r="C4" s="6">
        <v>35709332</v>
      </c>
      <c r="D4" s="8">
        <v>5720022511</v>
      </c>
      <c r="E4" s="8" t="s">
        <v>13</v>
      </c>
      <c r="F4" s="8"/>
      <c r="G4" s="9">
        <v>480</v>
      </c>
      <c r="H4" s="3" t="s">
        <v>28</v>
      </c>
      <c r="I4" s="4"/>
      <c r="J4" s="4" t="s">
        <v>29</v>
      </c>
      <c r="K4" s="4" t="s">
        <v>30</v>
      </c>
      <c r="L4" s="4" t="s">
        <v>31</v>
      </c>
      <c r="M4" s="3"/>
    </row>
    <row r="5" spans="1:13" ht="15.75">
      <c r="A5" s="3">
        <v>93</v>
      </c>
      <c r="B5" s="3" t="s">
        <v>32</v>
      </c>
      <c r="C5" s="6" t="s">
        <v>33</v>
      </c>
      <c r="D5" s="8">
        <v>3416081605</v>
      </c>
      <c r="E5" s="8" t="s">
        <v>34</v>
      </c>
      <c r="F5" s="8"/>
      <c r="G5" s="9">
        <v>2550.24</v>
      </c>
      <c r="H5" s="3" t="s">
        <v>35</v>
      </c>
      <c r="I5" s="4"/>
      <c r="J5" s="4" t="s">
        <v>36</v>
      </c>
      <c r="K5" s="4" t="s">
        <v>37</v>
      </c>
      <c r="L5" s="4" t="s">
        <v>31</v>
      </c>
      <c r="M5" s="3"/>
    </row>
    <row r="6" spans="1:13" ht="15.75">
      <c r="A6" s="3">
        <v>94</v>
      </c>
      <c r="B6" s="3" t="s">
        <v>14</v>
      </c>
      <c r="C6" s="6">
        <v>35540559</v>
      </c>
      <c r="D6" s="8">
        <v>201619</v>
      </c>
      <c r="E6" s="8"/>
      <c r="F6" s="8"/>
      <c r="G6" s="9">
        <v>1342.39</v>
      </c>
      <c r="H6" s="3" t="s">
        <v>38</v>
      </c>
      <c r="I6" s="4" t="s">
        <v>20</v>
      </c>
      <c r="J6" s="4" t="s">
        <v>39</v>
      </c>
      <c r="K6" s="4" t="s">
        <v>40</v>
      </c>
      <c r="L6" s="4" t="s">
        <v>31</v>
      </c>
      <c r="M6" s="3"/>
    </row>
    <row r="7" spans="1:13" ht="15.75">
      <c r="A7" s="3">
        <v>95</v>
      </c>
      <c r="B7" s="3" t="s">
        <v>16</v>
      </c>
      <c r="C7" s="6">
        <v>35815256</v>
      </c>
      <c r="D7" s="8">
        <v>7193701842</v>
      </c>
      <c r="E7" s="8" t="s">
        <v>13</v>
      </c>
      <c r="F7" s="8">
        <v>9.17</v>
      </c>
      <c r="G7" s="9">
        <f aca="true" t="shared" si="0" ref="G7:G12">SUM(F7*1.2)</f>
        <v>11.004</v>
      </c>
      <c r="H7" s="3" t="s">
        <v>41</v>
      </c>
      <c r="I7" s="4" t="s">
        <v>29</v>
      </c>
      <c r="J7" s="4" t="s">
        <v>42</v>
      </c>
      <c r="K7" s="4" t="s">
        <v>43</v>
      </c>
      <c r="L7" s="4" t="s">
        <v>31</v>
      </c>
      <c r="M7" s="3"/>
    </row>
    <row r="8" spans="1:13" ht="15.75">
      <c r="A8" s="3">
        <v>96</v>
      </c>
      <c r="B8" s="3" t="s">
        <v>22</v>
      </c>
      <c r="C8" s="6">
        <v>40387674</v>
      </c>
      <c r="D8" s="8" t="s">
        <v>44</v>
      </c>
      <c r="E8" s="8" t="s">
        <v>15</v>
      </c>
      <c r="F8" s="8">
        <v>240</v>
      </c>
      <c r="G8" s="9">
        <f t="shared" si="0"/>
        <v>288</v>
      </c>
      <c r="H8" s="3" t="s">
        <v>45</v>
      </c>
      <c r="I8" s="4" t="s">
        <v>39</v>
      </c>
      <c r="J8" s="4" t="s">
        <v>42</v>
      </c>
      <c r="K8" s="4" t="s">
        <v>46</v>
      </c>
      <c r="L8" s="4" t="s">
        <v>31</v>
      </c>
      <c r="M8" s="3"/>
    </row>
    <row r="9" spans="1:13" ht="15.75">
      <c r="A9" s="3">
        <v>97</v>
      </c>
      <c r="B9" s="3" t="s">
        <v>47</v>
      </c>
      <c r="C9" s="6">
        <v>44518684</v>
      </c>
      <c r="D9" s="8">
        <v>5111600291</v>
      </c>
      <c r="E9" s="8" t="s">
        <v>15</v>
      </c>
      <c r="F9" s="8">
        <v>146</v>
      </c>
      <c r="G9" s="9">
        <f t="shared" si="0"/>
        <v>175.2</v>
      </c>
      <c r="H9" s="3" t="s">
        <v>48</v>
      </c>
      <c r="I9" s="4" t="s">
        <v>21</v>
      </c>
      <c r="J9" s="4" t="s">
        <v>49</v>
      </c>
      <c r="K9" s="4" t="s">
        <v>50</v>
      </c>
      <c r="L9" s="4" t="s">
        <v>31</v>
      </c>
      <c r="M9" s="3"/>
    </row>
    <row r="10" spans="1:13" ht="15.75">
      <c r="A10" s="3">
        <v>98</v>
      </c>
      <c r="B10" s="3" t="s">
        <v>51</v>
      </c>
      <c r="C10" s="6">
        <v>10822232</v>
      </c>
      <c r="D10" s="8" t="s">
        <v>52</v>
      </c>
      <c r="E10" s="8" t="s">
        <v>15</v>
      </c>
      <c r="F10" s="8"/>
      <c r="G10" s="9">
        <v>204</v>
      </c>
      <c r="H10" s="3" t="s">
        <v>53</v>
      </c>
      <c r="I10" s="4" t="s">
        <v>49</v>
      </c>
      <c r="J10" s="4" t="s">
        <v>49</v>
      </c>
      <c r="K10" s="4" t="s">
        <v>40</v>
      </c>
      <c r="L10" s="4" t="s">
        <v>31</v>
      </c>
      <c r="M10" s="3"/>
    </row>
    <row r="11" spans="1:13" ht="15.75">
      <c r="A11" s="3">
        <v>99</v>
      </c>
      <c r="B11" s="3" t="s">
        <v>17</v>
      </c>
      <c r="C11" s="6">
        <v>36570460</v>
      </c>
      <c r="D11" s="8">
        <v>2121217936</v>
      </c>
      <c r="E11" s="8" t="s">
        <v>13</v>
      </c>
      <c r="F11" s="8">
        <v>821.06</v>
      </c>
      <c r="G11" s="9">
        <f t="shared" si="0"/>
        <v>985.2719999999999</v>
      </c>
      <c r="H11" s="3" t="s">
        <v>54</v>
      </c>
      <c r="I11" s="4" t="s">
        <v>55</v>
      </c>
      <c r="J11" s="4" t="s">
        <v>31</v>
      </c>
      <c r="K11" s="4" t="s">
        <v>40</v>
      </c>
      <c r="L11" s="4" t="s">
        <v>31</v>
      </c>
      <c r="M11" s="3"/>
    </row>
    <row r="12" spans="1:13" ht="15.75">
      <c r="A12" s="3">
        <v>100</v>
      </c>
      <c r="B12" s="3" t="s">
        <v>56</v>
      </c>
      <c r="C12" s="6">
        <v>36631124</v>
      </c>
      <c r="D12" s="19">
        <v>600354994</v>
      </c>
      <c r="E12" s="8" t="s">
        <v>15</v>
      </c>
      <c r="F12" s="8">
        <v>5</v>
      </c>
      <c r="G12" s="9">
        <f t="shared" si="0"/>
        <v>6</v>
      </c>
      <c r="H12" s="3" t="s">
        <v>57</v>
      </c>
      <c r="I12" s="4"/>
      <c r="J12" s="4" t="s">
        <v>31</v>
      </c>
      <c r="K12" s="4" t="s">
        <v>58</v>
      </c>
      <c r="L12" s="4" t="s">
        <v>31</v>
      </c>
      <c r="M12" s="3"/>
    </row>
    <row r="13" spans="1:13" ht="15.75">
      <c r="A13" s="3">
        <v>101</v>
      </c>
      <c r="B13" s="3" t="s">
        <v>23</v>
      </c>
      <c r="C13" s="6">
        <v>35540419</v>
      </c>
      <c r="D13" s="8">
        <v>16204</v>
      </c>
      <c r="E13" s="8" t="s">
        <v>13</v>
      </c>
      <c r="F13" s="8"/>
      <c r="G13" s="9">
        <v>400</v>
      </c>
      <c r="H13" s="3" t="s">
        <v>24</v>
      </c>
      <c r="I13" s="4" t="s">
        <v>20</v>
      </c>
      <c r="J13" s="4" t="s">
        <v>46</v>
      </c>
      <c r="K13" s="4" t="s">
        <v>40</v>
      </c>
      <c r="L13" s="4" t="s">
        <v>46</v>
      </c>
      <c r="M13" s="3"/>
    </row>
    <row r="14" spans="1:13" ht="15.75">
      <c r="A14" s="3">
        <v>102</v>
      </c>
      <c r="B14" s="3" t="s">
        <v>18</v>
      </c>
      <c r="C14" s="6">
        <v>35763469</v>
      </c>
      <c r="D14" s="8">
        <v>5785540206</v>
      </c>
      <c r="E14" s="8" t="s">
        <v>13</v>
      </c>
      <c r="F14" s="8">
        <v>26.1</v>
      </c>
      <c r="G14" s="9">
        <f aca="true" t="shared" si="1" ref="G14:G21">SUM(F14*1.2)</f>
        <v>31.32</v>
      </c>
      <c r="H14" s="3" t="s">
        <v>59</v>
      </c>
      <c r="I14" s="4" t="s">
        <v>20</v>
      </c>
      <c r="J14" s="4" t="s">
        <v>46</v>
      </c>
      <c r="K14" s="4" t="s">
        <v>40</v>
      </c>
      <c r="L14" s="4" t="s">
        <v>46</v>
      </c>
      <c r="M14" s="3"/>
    </row>
    <row r="15" spans="1:13" ht="15.75">
      <c r="A15" s="3">
        <v>103</v>
      </c>
      <c r="B15" s="3" t="s">
        <v>18</v>
      </c>
      <c r="C15" s="6">
        <v>35763469</v>
      </c>
      <c r="D15" s="8">
        <v>5785540220</v>
      </c>
      <c r="E15" s="8" t="s">
        <v>13</v>
      </c>
      <c r="F15" s="8">
        <v>17.64</v>
      </c>
      <c r="G15" s="9">
        <f t="shared" si="1"/>
        <v>21.168</v>
      </c>
      <c r="H15" s="3" t="s">
        <v>60</v>
      </c>
      <c r="I15" s="4" t="s">
        <v>20</v>
      </c>
      <c r="J15" s="4" t="s">
        <v>46</v>
      </c>
      <c r="K15" s="4" t="s">
        <v>40</v>
      </c>
      <c r="L15" s="4" t="s">
        <v>46</v>
      </c>
      <c r="M15" s="3"/>
    </row>
    <row r="16" spans="1:13" ht="15.75">
      <c r="A16" s="3">
        <v>104</v>
      </c>
      <c r="B16" s="3" t="s">
        <v>61</v>
      </c>
      <c r="C16" s="6">
        <v>45584168</v>
      </c>
      <c r="D16" s="8">
        <v>160860</v>
      </c>
      <c r="E16" s="8" t="s">
        <v>15</v>
      </c>
      <c r="F16" s="8">
        <v>40</v>
      </c>
      <c r="G16" s="9">
        <f t="shared" si="1"/>
        <v>48</v>
      </c>
      <c r="H16" s="3" t="s">
        <v>62</v>
      </c>
      <c r="I16" s="4" t="s">
        <v>63</v>
      </c>
      <c r="J16" s="4" t="s">
        <v>64</v>
      </c>
      <c r="K16" s="4" t="s">
        <v>63</v>
      </c>
      <c r="L16" s="4" t="s">
        <v>63</v>
      </c>
      <c r="M16" s="3" t="s">
        <v>25</v>
      </c>
    </row>
    <row r="17" spans="1:13" ht="15.75">
      <c r="A17" s="3">
        <v>105</v>
      </c>
      <c r="B17" s="3" t="s">
        <v>65</v>
      </c>
      <c r="C17" s="6">
        <v>35908718</v>
      </c>
      <c r="D17" s="8">
        <v>21610809</v>
      </c>
      <c r="E17" s="8" t="s">
        <v>15</v>
      </c>
      <c r="F17" s="8">
        <v>41.5</v>
      </c>
      <c r="G17" s="9">
        <f>SUM(F17*1.1)</f>
        <v>45.650000000000006</v>
      </c>
      <c r="H17" s="3" t="s">
        <v>66</v>
      </c>
      <c r="I17" s="4" t="s">
        <v>67</v>
      </c>
      <c r="J17" s="4" t="s">
        <v>63</v>
      </c>
      <c r="K17" s="4" t="s">
        <v>68</v>
      </c>
      <c r="L17" s="4" t="s">
        <v>63</v>
      </c>
      <c r="M17" s="3"/>
    </row>
    <row r="18" spans="1:13" ht="15.75">
      <c r="A18" s="3">
        <v>106</v>
      </c>
      <c r="B18" s="3" t="s">
        <v>18</v>
      </c>
      <c r="C18" s="6">
        <v>35763469</v>
      </c>
      <c r="D18" s="8">
        <v>7605104962</v>
      </c>
      <c r="E18" s="8" t="s">
        <v>13</v>
      </c>
      <c r="F18" s="8">
        <v>17.45</v>
      </c>
      <c r="G18" s="9">
        <f t="shared" si="1"/>
        <v>20.939999999999998</v>
      </c>
      <c r="H18" s="3" t="s">
        <v>71</v>
      </c>
      <c r="I18" s="4" t="s">
        <v>20</v>
      </c>
      <c r="J18" s="4" t="s">
        <v>63</v>
      </c>
      <c r="K18" s="4" t="s">
        <v>70</v>
      </c>
      <c r="L18" s="4" t="s">
        <v>58</v>
      </c>
      <c r="M18" s="3"/>
    </row>
    <row r="19" spans="1:13" ht="15.75">
      <c r="A19" s="3">
        <v>107</v>
      </c>
      <c r="B19" s="3" t="s">
        <v>18</v>
      </c>
      <c r="C19" s="6">
        <v>35763469</v>
      </c>
      <c r="D19" s="8">
        <v>7605095049</v>
      </c>
      <c r="E19" s="8" t="s">
        <v>13</v>
      </c>
      <c r="F19" s="8">
        <v>31.13</v>
      </c>
      <c r="G19" s="9">
        <f t="shared" si="1"/>
        <v>37.355999999999995</v>
      </c>
      <c r="H19" s="3" t="s">
        <v>69</v>
      </c>
      <c r="I19" s="4" t="s">
        <v>20</v>
      </c>
      <c r="J19" s="4" t="s">
        <v>63</v>
      </c>
      <c r="K19" s="4" t="s">
        <v>70</v>
      </c>
      <c r="L19" s="4" t="s">
        <v>58</v>
      </c>
      <c r="M19" s="3"/>
    </row>
    <row r="20" spans="1:13" s="1" customFormat="1" ht="15.75">
      <c r="A20" s="3">
        <v>108</v>
      </c>
      <c r="B20" s="3" t="s">
        <v>72</v>
      </c>
      <c r="C20" s="6">
        <v>46265333</v>
      </c>
      <c r="D20" s="8" t="s">
        <v>73</v>
      </c>
      <c r="E20" s="8" t="s">
        <v>13</v>
      </c>
      <c r="F20" s="8"/>
      <c r="G20" s="9">
        <v>75</v>
      </c>
      <c r="H20" s="3" t="s">
        <v>74</v>
      </c>
      <c r="I20" s="4" t="s">
        <v>75</v>
      </c>
      <c r="J20" s="4" t="s">
        <v>63</v>
      </c>
      <c r="K20" s="4" t="s">
        <v>40</v>
      </c>
      <c r="L20" s="4" t="s">
        <v>58</v>
      </c>
      <c r="M20" s="3"/>
    </row>
    <row r="21" spans="1:13" ht="15.75">
      <c r="A21" s="3">
        <v>109</v>
      </c>
      <c r="B21" s="3" t="s">
        <v>19</v>
      </c>
      <c r="C21" s="6">
        <v>31679692</v>
      </c>
      <c r="D21" s="8">
        <v>6005000105</v>
      </c>
      <c r="E21" s="8" t="s">
        <v>13</v>
      </c>
      <c r="F21" s="8">
        <v>4426.54</v>
      </c>
      <c r="G21" s="9">
        <f t="shared" si="1"/>
        <v>5311.848</v>
      </c>
      <c r="H21" s="3" t="s">
        <v>76</v>
      </c>
      <c r="I21" s="4" t="s">
        <v>20</v>
      </c>
      <c r="J21" s="4" t="s">
        <v>58</v>
      </c>
      <c r="K21" s="4" t="s">
        <v>58</v>
      </c>
      <c r="L21" s="4" t="s">
        <v>58</v>
      </c>
      <c r="M21" s="3"/>
    </row>
    <row r="22" spans="1:13" ht="15.75">
      <c r="A22" s="16">
        <v>110</v>
      </c>
      <c r="B22" s="3" t="s">
        <v>77</v>
      </c>
      <c r="C22" s="6">
        <v>31696651</v>
      </c>
      <c r="D22" s="8" t="s">
        <v>78</v>
      </c>
      <c r="E22" s="8" t="s">
        <v>13</v>
      </c>
      <c r="F22" s="8"/>
      <c r="G22" s="9">
        <v>7638</v>
      </c>
      <c r="H22" s="3" t="s">
        <v>79</v>
      </c>
      <c r="I22" s="4" t="s">
        <v>58</v>
      </c>
      <c r="J22" s="4" t="s">
        <v>40</v>
      </c>
      <c r="K22" s="4" t="s">
        <v>80</v>
      </c>
      <c r="L22" s="4" t="s">
        <v>40</v>
      </c>
      <c r="M22" s="3" t="s">
        <v>100</v>
      </c>
    </row>
    <row r="23" spans="1:13" ht="15.75">
      <c r="A23" s="16">
        <v>111</v>
      </c>
      <c r="B23" s="3" t="s">
        <v>81</v>
      </c>
      <c r="C23" s="6">
        <v>31331131</v>
      </c>
      <c r="D23" s="8">
        <v>1162205480</v>
      </c>
      <c r="E23" s="8" t="s">
        <v>15</v>
      </c>
      <c r="F23" s="8">
        <v>150.4</v>
      </c>
      <c r="G23" s="9">
        <f>SUM(F23*1.2)</f>
        <v>180.48</v>
      </c>
      <c r="H23" s="3" t="s">
        <v>82</v>
      </c>
      <c r="I23" s="4"/>
      <c r="J23" s="4" t="s">
        <v>30</v>
      </c>
      <c r="K23" s="4" t="s">
        <v>83</v>
      </c>
      <c r="L23" s="4" t="s">
        <v>30</v>
      </c>
      <c r="M23" s="3"/>
    </row>
    <row r="24" spans="1:13" ht="15.75">
      <c r="A24" s="3">
        <v>112</v>
      </c>
      <c r="B24" s="3" t="s">
        <v>84</v>
      </c>
      <c r="C24" s="6">
        <v>32519150</v>
      </c>
      <c r="D24" s="8">
        <v>16046</v>
      </c>
      <c r="E24" s="8" t="s">
        <v>15</v>
      </c>
      <c r="F24" s="8">
        <v>997.75</v>
      </c>
      <c r="G24" s="9">
        <f>SUM(F24*1.2)</f>
        <v>1197.3</v>
      </c>
      <c r="H24" s="3" t="s">
        <v>85</v>
      </c>
      <c r="I24" s="4" t="s">
        <v>63</v>
      </c>
      <c r="J24" s="4" t="s">
        <v>30</v>
      </c>
      <c r="K24" s="4" t="s">
        <v>37</v>
      </c>
      <c r="L24" s="4" t="s">
        <v>30</v>
      </c>
      <c r="M24" s="3"/>
    </row>
    <row r="25" spans="1:13" ht="15.75">
      <c r="A25" s="16">
        <v>113</v>
      </c>
      <c r="B25" s="3" t="s">
        <v>86</v>
      </c>
      <c r="C25" s="6">
        <v>32463758</v>
      </c>
      <c r="D25" s="8">
        <v>17062016</v>
      </c>
      <c r="E25" s="8" t="s">
        <v>15</v>
      </c>
      <c r="F25" s="8">
        <v>202.5</v>
      </c>
      <c r="G25" s="9">
        <f>SUM(F25*1.2)</f>
        <v>243</v>
      </c>
      <c r="H25" s="3" t="s">
        <v>87</v>
      </c>
      <c r="I25" s="3" t="s">
        <v>58</v>
      </c>
      <c r="J25" s="3" t="s">
        <v>30</v>
      </c>
      <c r="K25" s="3" t="s">
        <v>88</v>
      </c>
      <c r="L25" s="3" t="s">
        <v>70</v>
      </c>
      <c r="M25" s="3"/>
    </row>
    <row r="26" spans="1:13" ht="15.75">
      <c r="A26" s="16">
        <v>114</v>
      </c>
      <c r="B26" s="3" t="s">
        <v>89</v>
      </c>
      <c r="C26" s="6">
        <v>36212466</v>
      </c>
      <c r="D26" s="8" t="s">
        <v>90</v>
      </c>
      <c r="E26" s="8" t="s">
        <v>15</v>
      </c>
      <c r="F26" s="8">
        <v>417.08</v>
      </c>
      <c r="G26" s="9">
        <f>SUM(F26*1.2)</f>
        <v>500.496</v>
      </c>
      <c r="H26" s="3" t="s">
        <v>91</v>
      </c>
      <c r="I26" s="3" t="s">
        <v>92</v>
      </c>
      <c r="J26" s="3" t="s">
        <v>93</v>
      </c>
      <c r="K26" s="3" t="s">
        <v>94</v>
      </c>
      <c r="L26" s="3" t="s">
        <v>93</v>
      </c>
      <c r="M26" s="3" t="s">
        <v>95</v>
      </c>
    </row>
    <row r="27" spans="1:13" ht="15.75">
      <c r="A27" s="3">
        <v>115</v>
      </c>
      <c r="B27" s="3" t="s">
        <v>96</v>
      </c>
      <c r="C27" s="6">
        <v>31396674</v>
      </c>
      <c r="D27" s="8">
        <v>8602000422</v>
      </c>
      <c r="E27" s="8" t="s">
        <v>15</v>
      </c>
      <c r="F27" s="8"/>
      <c r="G27" s="9">
        <v>1442.9</v>
      </c>
      <c r="H27" s="3" t="s">
        <v>97</v>
      </c>
      <c r="I27" s="3" t="s">
        <v>93</v>
      </c>
      <c r="J27" s="3" t="s">
        <v>93</v>
      </c>
      <c r="K27" s="3" t="s">
        <v>98</v>
      </c>
      <c r="L27" s="3" t="s">
        <v>93</v>
      </c>
      <c r="M27" s="3" t="s">
        <v>99</v>
      </c>
    </row>
    <row r="28" spans="1:13" ht="15.75">
      <c r="A28" s="3">
        <v>116</v>
      </c>
      <c r="B28" s="3" t="s">
        <v>101</v>
      </c>
      <c r="C28" s="6">
        <v>36577308</v>
      </c>
      <c r="D28" s="8">
        <v>20160639</v>
      </c>
      <c r="E28" s="8" t="s">
        <v>13</v>
      </c>
      <c r="F28" s="8">
        <v>714.8</v>
      </c>
      <c r="G28" s="9">
        <f>SUM(F28*1.2)</f>
        <v>857.7599999999999</v>
      </c>
      <c r="H28" s="3" t="s">
        <v>102</v>
      </c>
      <c r="I28" s="3" t="s">
        <v>92</v>
      </c>
      <c r="J28" s="3" t="s">
        <v>37</v>
      </c>
      <c r="K28" s="3" t="s">
        <v>94</v>
      </c>
      <c r="L28" s="3" t="s">
        <v>37</v>
      </c>
      <c r="M28" s="3"/>
    </row>
    <row r="29" spans="1:13" ht="15.75">
      <c r="A29" s="3"/>
      <c r="B29" s="3"/>
      <c r="C29" s="6"/>
      <c r="D29" s="8"/>
      <c r="E29" s="8"/>
      <c r="F29" s="8"/>
      <c r="G29" s="9"/>
      <c r="H29" s="3"/>
      <c r="I29" s="3"/>
      <c r="J29" s="17"/>
      <c r="K29" s="3"/>
      <c r="L29" s="17"/>
      <c r="M29" s="3"/>
    </row>
    <row r="30" spans="1:13" ht="15.75">
      <c r="A30" s="3"/>
      <c r="B30" s="3"/>
      <c r="C30" s="6"/>
      <c r="D30" s="8"/>
      <c r="E30" s="8"/>
      <c r="F30" s="8"/>
      <c r="G30" s="9"/>
      <c r="H30" s="3"/>
      <c r="I30" s="3"/>
      <c r="J30" s="17"/>
      <c r="K30" s="3"/>
      <c r="L30" s="3"/>
      <c r="M30" s="3"/>
    </row>
    <row r="31" spans="1:13" ht="15.75">
      <c r="A31" s="3"/>
      <c r="B31" s="3"/>
      <c r="C31" s="6"/>
      <c r="D31" s="8"/>
      <c r="E31" s="8"/>
      <c r="F31" s="8"/>
      <c r="G31" s="9"/>
      <c r="H31" s="3"/>
      <c r="I31" s="3"/>
      <c r="J31" s="3"/>
      <c r="K31" s="3"/>
      <c r="L31" s="3"/>
      <c r="M31" s="3"/>
    </row>
    <row r="32" spans="1:13" ht="15.75">
      <c r="A32" s="3"/>
      <c r="B32" s="3"/>
      <c r="C32" s="6"/>
      <c r="D32" s="8"/>
      <c r="E32" s="8"/>
      <c r="F32" s="8"/>
      <c r="G32" s="9"/>
      <c r="H32" s="3"/>
      <c r="I32" s="3"/>
      <c r="J32" s="3"/>
      <c r="K32" s="3"/>
      <c r="L32" s="3"/>
      <c r="M32" s="3"/>
    </row>
    <row r="33" spans="1:13" ht="15.75">
      <c r="A33" s="3"/>
      <c r="B33" s="3"/>
      <c r="C33" s="6"/>
      <c r="D33" s="8"/>
      <c r="E33" s="8"/>
      <c r="F33" s="8"/>
      <c r="G33" s="9"/>
      <c r="H33" s="3"/>
      <c r="I33" s="3"/>
      <c r="J33" s="3"/>
      <c r="K33" s="3"/>
      <c r="L33" s="3"/>
      <c r="M33" s="3"/>
    </row>
    <row r="34" spans="1:13" ht="15.75">
      <c r="A34" s="3"/>
      <c r="B34" s="3"/>
      <c r="C34" s="6"/>
      <c r="D34" s="8"/>
      <c r="E34" s="8"/>
      <c r="F34" s="8"/>
      <c r="G34" s="9"/>
      <c r="H34" s="3"/>
      <c r="I34" s="3"/>
      <c r="J34" s="3"/>
      <c r="K34" s="3"/>
      <c r="L34" s="3"/>
      <c r="M34" s="3"/>
    </row>
    <row r="35" spans="1:13" ht="15.75">
      <c r="A35" s="3"/>
      <c r="B35" s="3"/>
      <c r="C35" s="6"/>
      <c r="D35" s="8"/>
      <c r="E35" s="8"/>
      <c r="F35" s="8"/>
      <c r="G35" s="9"/>
      <c r="H35" s="3"/>
      <c r="I35" s="3"/>
      <c r="J35" s="3"/>
      <c r="K35" s="3"/>
      <c r="L35" s="3"/>
      <c r="M35" s="3"/>
    </row>
    <row r="36" spans="1:13" ht="15.75">
      <c r="A36" s="3"/>
      <c r="B36" s="3"/>
      <c r="C36" s="6"/>
      <c r="D36" s="8"/>
      <c r="E36" s="8"/>
      <c r="F36" s="8"/>
      <c r="G36" s="9"/>
      <c r="H36" s="3"/>
      <c r="I36" s="3"/>
      <c r="J36" s="3"/>
      <c r="K36" s="3"/>
      <c r="L36" s="3"/>
      <c r="M36" s="3"/>
    </row>
    <row r="37" spans="1:13" ht="15.75">
      <c r="A37" s="3"/>
      <c r="B37" s="3"/>
      <c r="C37" s="6"/>
      <c r="D37" s="8"/>
      <c r="E37" s="8"/>
      <c r="F37" s="8"/>
      <c r="G37" s="9"/>
      <c r="H37" s="3"/>
      <c r="I37" s="3"/>
      <c r="J37" s="3"/>
      <c r="K37" s="3"/>
      <c r="L37" s="3"/>
      <c r="M3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dcterms:created xsi:type="dcterms:W3CDTF">2016-01-27T13:04:01Z</dcterms:created>
  <dcterms:modified xsi:type="dcterms:W3CDTF">2016-07-04T10:23:16Z</dcterms:modified>
  <cp:category/>
  <cp:version/>
  <cp:contentType/>
  <cp:contentStatus/>
</cp:coreProperties>
</file>